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5600" windowHeight="143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H53" i="1"/>
  <c r="J50" i="1"/>
  <c r="I50" i="1"/>
  <c r="M13" i="1"/>
  <c r="M22" i="1"/>
</calcChain>
</file>

<file path=xl/sharedStrings.xml><?xml version="1.0" encoding="utf-8"?>
<sst xmlns="http://schemas.openxmlformats.org/spreadsheetml/2006/main" count="137" uniqueCount="123">
  <si>
    <t>Mizu teahouse costs</t>
  </si>
  <si>
    <t>Component</t>
  </si>
  <si>
    <t>Bamboo</t>
  </si>
  <si>
    <t>Fencing</t>
  </si>
  <si>
    <t>Hearth</t>
  </si>
  <si>
    <t>Labour</t>
  </si>
  <si>
    <t>Structure</t>
  </si>
  <si>
    <t>Floor</t>
  </si>
  <si>
    <t>Stilt (poles)</t>
  </si>
  <si>
    <t>Studs</t>
  </si>
  <si>
    <t>Cladding</t>
  </si>
  <si>
    <t>Exterior</t>
  </si>
  <si>
    <t>Box</t>
  </si>
  <si>
    <t>Gas cooker</t>
  </si>
  <si>
    <t>Rope/hook</t>
  </si>
  <si>
    <t>Fixings</t>
  </si>
  <si>
    <t>Accessories</t>
  </si>
  <si>
    <t>Teapot</t>
  </si>
  <si>
    <t>Cups</t>
  </si>
  <si>
    <t>Slippers</t>
  </si>
  <si>
    <t>Tea</t>
  </si>
  <si>
    <t>Roof</t>
  </si>
  <si>
    <t>Recycled timber</t>
  </si>
  <si>
    <t>Corrugated iron</t>
  </si>
  <si>
    <t>Dropped ceiling/raised floor</t>
  </si>
  <si>
    <t>Bamboo set in acrylic</t>
  </si>
  <si>
    <t>Structural</t>
  </si>
  <si>
    <t>Quantity</t>
  </si>
  <si>
    <t>Section</t>
  </si>
  <si>
    <t>Pillows</t>
  </si>
  <si>
    <t>Interior wall</t>
  </si>
  <si>
    <t>Perspex</t>
  </si>
  <si>
    <t>Wiring</t>
  </si>
  <si>
    <t>Details</t>
  </si>
  <si>
    <t>Material and stuffing only, made ourselves</t>
  </si>
  <si>
    <t>TOTAL</t>
  </si>
  <si>
    <t>Time (hours)</t>
  </si>
  <si>
    <t>To be exchanged with gold coin donation (100 only)</t>
  </si>
  <si>
    <t>Re-usable water container</t>
  </si>
  <si>
    <t>To re-fill teapot</t>
  </si>
  <si>
    <t>Able to borrow.</t>
  </si>
  <si>
    <t>To be constructed from recycled materials</t>
  </si>
  <si>
    <t>Bamboo locally sourced and cut down ourselves.</t>
  </si>
  <si>
    <t>Membrane</t>
  </si>
  <si>
    <t>Donated</t>
  </si>
  <si>
    <t>Cost per piece</t>
  </si>
  <si>
    <t>Total cost</t>
  </si>
  <si>
    <t>Budget</t>
  </si>
  <si>
    <t>Available</t>
  </si>
  <si>
    <t>Timber</t>
  </si>
  <si>
    <t>Bamboo (charred)</t>
  </si>
  <si>
    <t>Lights</t>
  </si>
  <si>
    <t>Battery pack</t>
  </si>
  <si>
    <t>Wall</t>
  </si>
  <si>
    <t>Acrylic</t>
  </si>
  <si>
    <t>To suspend teapot from ceiling.  Rope approx 2m, large hook to support teapot.</t>
  </si>
  <si>
    <t>Gas</t>
  </si>
  <si>
    <t>15.285sqm</t>
  </si>
  <si>
    <t>1.2mx2.4m</t>
  </si>
  <si>
    <t>Satin Glass (PSP 6mm thick)</t>
  </si>
  <si>
    <t>Plexiglass (3mm Thick)</t>
  </si>
  <si>
    <t>$209 + GST</t>
  </si>
  <si>
    <t>3mx2m</t>
  </si>
  <si>
    <t>Dotmar Plastics(White) (3mm Thick)</t>
  </si>
  <si>
    <t>3m(L) x 1.5m (w)</t>
  </si>
  <si>
    <t xml:space="preserve">Rope = $7.90 </t>
  </si>
  <si>
    <t>Mitre10 - WARRIOR
Sisal Rope
SKU# 174142    MODEL 8005L-8 per 6(mm)x15(M)</t>
  </si>
  <si>
    <t>Window 
- Loop clasp x1
- Rope x15cm
- Hinges x2</t>
  </si>
  <si>
    <t xml:space="preserve">Moisture control membrane donated (ThermaKraft CoverTek 405) </t>
  </si>
  <si>
    <t>Recycled timber (free)</t>
  </si>
  <si>
    <t>Recycled kauri (charred) (free)</t>
  </si>
  <si>
    <t>Black stain/paint</t>
  </si>
  <si>
    <t>To conceal piles</t>
  </si>
  <si>
    <t>Resin/mould</t>
  </si>
  <si>
    <t>Material - Option A</t>
  </si>
  <si>
    <t>Material - Option B</t>
  </si>
  <si>
    <t>For cladding</t>
  </si>
  <si>
    <t xml:space="preserve">Corrugated Iron Roofing - Sunclear roof fastners (Screws) </t>
  </si>
  <si>
    <t xml:space="preserve">(25g X 50mm) </t>
  </si>
  <si>
    <t xml:space="preserve">$11.60 per pack(s) (25) x 2 </t>
  </si>
  <si>
    <t>100g</t>
  </si>
  <si>
    <t>$18.85 + $6.00 shipping</t>
  </si>
  <si>
    <t>140 x 45 at 540 centers (600mm avail.)</t>
  </si>
  <si>
    <t>$8.19 P/M</t>
  </si>
  <si>
    <t>90 x 45 at max. 540 centers with 315 centers around the curved wall Bottom and top plates: 90 x 45</t>
  </si>
  <si>
    <t>$5.77 P/M</t>
  </si>
  <si>
    <t>Joists</t>
  </si>
  <si>
    <t>140 x 45 at max. 600mm centers</t>
  </si>
  <si>
    <t>Bearers</t>
  </si>
  <si>
    <t>140 x 45 at max. 1120mm (2000mm avail.) centers</t>
  </si>
  <si>
    <t>Rafters</t>
  </si>
  <si>
    <t>90 x 90 at max. 2000mm centers Per (3m)</t>
  </si>
  <si>
    <t xml:space="preserve">$8.19 P/M </t>
  </si>
  <si>
    <t>Timber studs and subfloor. Custom molded fibreglass, resin and foam core walls</t>
  </si>
  <si>
    <t xml:space="preserve">Alliminium extrusions (Framing) </t>
  </si>
  <si>
    <t xml:space="preserve">Glue - Selleys Liquid Nails </t>
  </si>
  <si>
    <t>375ml</t>
  </si>
  <si>
    <t>8 Bottles approx. $56.00</t>
  </si>
  <si>
    <t xml:space="preserve">Plywood </t>
  </si>
  <si>
    <t>$40.08 P/2400X1200X7mm</t>
  </si>
  <si>
    <t>CD Grapde PLY, Purchased from woodmart</t>
  </si>
  <si>
    <t>Recycled roofing material</t>
  </si>
  <si>
    <t>Foam core, fibreglass, resin composite</t>
  </si>
  <si>
    <t>Screws</t>
  </si>
  <si>
    <t>160mm L x 100mm Diameter</t>
  </si>
  <si>
    <t>butane canister</t>
  </si>
  <si>
    <t xml:space="preserve">galvinised normal, 850mm x 270mm </t>
  </si>
  <si>
    <t>20 litres per bucket</t>
  </si>
  <si>
    <t>rope (15mm) hinge (100mm)</t>
  </si>
  <si>
    <t xml:space="preserve">21m 60LED/M 4.8 W per meter </t>
  </si>
  <si>
    <t xml:space="preserve">LED strip lighting </t>
  </si>
  <si>
    <t xml:space="preserve">100W 12V </t>
  </si>
  <si>
    <t>LED Battery Power Pack</t>
  </si>
  <si>
    <t>(+GST)</t>
  </si>
  <si>
    <t>$227.53 + GST</t>
  </si>
  <si>
    <t>CNC Joinary</t>
  </si>
  <si>
    <t>50 joins (100 cuts)</t>
  </si>
  <si>
    <t>CNC ROUTER</t>
  </si>
  <si>
    <t>400-600 aprox</t>
  </si>
  <si>
    <t>fibre glass sheet</t>
  </si>
  <si>
    <t xml:space="preserve">48"x50ft </t>
  </si>
  <si>
    <t>5=347.36</t>
  </si>
  <si>
    <t>SHAC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</si>
</sst>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;[Red]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"/>
      <name val="Calibri"/>
      <scheme val="minor"/>
    </font>
    <font>
      <sz val="12"/>
      <color rgb="FF3E454C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8" fontId="0" fillId="0" borderId="0" xfId="0" applyNumberFormat="1" applyFont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B2" sqref="B2"/>
    </sheetView>
  </sheetViews>
  <sheetFormatPr baseColWidth="10" defaultColWidth="16.5" defaultRowHeight="15" x14ac:dyDescent="0"/>
  <cols>
    <col min="1" max="1" width="16.5" style="3"/>
    <col min="2" max="3" width="16.5" style="2"/>
    <col min="4" max="4" width="17.5" style="2" customWidth="1"/>
    <col min="5" max="5" width="17.6640625" style="2" customWidth="1"/>
    <col min="6" max="6" width="16.5" style="2"/>
    <col min="7" max="7" width="16.5" style="4"/>
    <col min="8" max="16384" width="16.5" style="2"/>
  </cols>
  <sheetData>
    <row r="1" spans="1:13" ht="18">
      <c r="A1" s="1" t="s">
        <v>0</v>
      </c>
      <c r="C1" s="3"/>
      <c r="J1" s="5"/>
    </row>
    <row r="2" spans="1:13">
      <c r="A2" s="6" t="s">
        <v>122</v>
      </c>
      <c r="J2" s="5"/>
    </row>
    <row r="3" spans="1:13">
      <c r="J3" s="5"/>
    </row>
    <row r="4" spans="1:13" s="10" customFormat="1" ht="16" thickBot="1">
      <c r="A4" s="7" t="s">
        <v>28</v>
      </c>
      <c r="B4" s="7" t="s">
        <v>1</v>
      </c>
      <c r="C4" s="7" t="s">
        <v>27</v>
      </c>
      <c r="D4" s="7" t="s">
        <v>74</v>
      </c>
      <c r="E4" s="7" t="s">
        <v>75</v>
      </c>
      <c r="F4" s="7" t="s">
        <v>33</v>
      </c>
      <c r="G4" s="8" t="s">
        <v>45</v>
      </c>
      <c r="H4" s="7" t="s">
        <v>46</v>
      </c>
      <c r="I4" s="7" t="s">
        <v>5</v>
      </c>
      <c r="J4" s="9" t="s">
        <v>36</v>
      </c>
    </row>
    <row r="5" spans="1:13" ht="45">
      <c r="A5" s="11" t="s">
        <v>6</v>
      </c>
      <c r="B5" s="34" t="s">
        <v>8</v>
      </c>
      <c r="C5" s="35"/>
      <c r="D5" s="34" t="s">
        <v>49</v>
      </c>
      <c r="E5" s="35"/>
      <c r="F5" s="36" t="s">
        <v>91</v>
      </c>
      <c r="G5" s="37">
        <v>20.91</v>
      </c>
      <c r="H5" s="38">
        <v>69</v>
      </c>
      <c r="I5" s="34"/>
      <c r="J5" s="14"/>
    </row>
    <row r="6" spans="1:13" ht="90">
      <c r="A6" s="11"/>
      <c r="B6" s="34" t="s">
        <v>9</v>
      </c>
      <c r="C6" s="35"/>
      <c r="D6" s="34" t="s">
        <v>49</v>
      </c>
      <c r="E6" s="34"/>
      <c r="F6" s="36" t="s">
        <v>84</v>
      </c>
      <c r="G6" s="39" t="s">
        <v>85</v>
      </c>
      <c r="H6" s="38">
        <v>602.4</v>
      </c>
      <c r="I6" s="34"/>
      <c r="J6" s="5"/>
    </row>
    <row r="7" spans="1:13" ht="60">
      <c r="A7" s="11"/>
      <c r="B7" s="34" t="s">
        <v>88</v>
      </c>
      <c r="C7" s="35"/>
      <c r="D7" s="34" t="s">
        <v>49</v>
      </c>
      <c r="E7" s="34"/>
      <c r="F7" s="36" t="s">
        <v>89</v>
      </c>
      <c r="G7" s="39" t="s">
        <v>83</v>
      </c>
      <c r="H7" s="38">
        <v>158.9</v>
      </c>
      <c r="I7" s="34"/>
      <c r="J7" s="5"/>
    </row>
    <row r="8" spans="1:13" ht="30">
      <c r="A8" s="11"/>
      <c r="B8" s="34" t="s">
        <v>86</v>
      </c>
      <c r="C8" s="35"/>
      <c r="D8" s="34" t="s">
        <v>49</v>
      </c>
      <c r="E8" s="34"/>
      <c r="F8" s="36" t="s">
        <v>87</v>
      </c>
      <c r="G8" s="39" t="s">
        <v>92</v>
      </c>
      <c r="H8" s="38">
        <v>204.3</v>
      </c>
      <c r="I8" s="34"/>
      <c r="J8" s="5"/>
    </row>
    <row r="9" spans="1:13" ht="45">
      <c r="A9" s="11"/>
      <c r="B9" s="34" t="s">
        <v>90</v>
      </c>
      <c r="C9" s="35"/>
      <c r="D9" s="34" t="s">
        <v>49</v>
      </c>
      <c r="E9" s="34"/>
      <c r="F9" s="36" t="s">
        <v>82</v>
      </c>
      <c r="G9" s="39" t="s">
        <v>83</v>
      </c>
      <c r="H9" s="38">
        <v>193.3</v>
      </c>
      <c r="I9" s="34"/>
      <c r="J9" s="5"/>
    </row>
    <row r="10" spans="1:13" ht="75">
      <c r="A10" s="11"/>
      <c r="B10" s="34"/>
      <c r="C10" s="35"/>
      <c r="D10" s="34"/>
      <c r="E10" s="34" t="s">
        <v>102</v>
      </c>
      <c r="F10" s="36" t="s">
        <v>93</v>
      </c>
      <c r="G10" s="39"/>
      <c r="H10" s="38"/>
      <c r="I10" s="34"/>
      <c r="J10" s="5"/>
    </row>
    <row r="11" spans="1:13" ht="45">
      <c r="A11" s="11"/>
      <c r="B11" s="34"/>
      <c r="C11" s="35"/>
      <c r="D11" s="34"/>
      <c r="E11" s="34" t="s">
        <v>94</v>
      </c>
      <c r="F11" s="36"/>
      <c r="G11" s="39"/>
      <c r="H11" s="38"/>
      <c r="I11" s="34"/>
      <c r="J11" s="5"/>
    </row>
    <row r="12" spans="1:13" ht="45">
      <c r="A12" s="11"/>
      <c r="B12" s="40" t="s">
        <v>98</v>
      </c>
      <c r="C12" s="40" t="s">
        <v>57</v>
      </c>
      <c r="D12" s="35"/>
      <c r="E12" s="40"/>
      <c r="F12" s="40" t="s">
        <v>100</v>
      </c>
      <c r="G12" s="41" t="s">
        <v>99</v>
      </c>
      <c r="H12" s="42">
        <v>222.7</v>
      </c>
      <c r="I12" s="40"/>
      <c r="J12" s="5"/>
    </row>
    <row r="13" spans="1:13">
      <c r="A13" s="17"/>
      <c r="B13" s="2" t="s">
        <v>115</v>
      </c>
      <c r="C13" s="2" t="s">
        <v>116</v>
      </c>
      <c r="F13" s="2" t="s">
        <v>117</v>
      </c>
      <c r="G13" s="2" t="s">
        <v>118</v>
      </c>
      <c r="H13" s="2">
        <v>500</v>
      </c>
      <c r="J13" s="20"/>
      <c r="M13" s="2">
        <f>L13*K13</f>
        <v>0</v>
      </c>
    </row>
    <row r="14" spans="1:13">
      <c r="A14" s="21" t="s">
        <v>30</v>
      </c>
      <c r="B14" s="43" t="s">
        <v>53</v>
      </c>
      <c r="C14" s="43"/>
      <c r="D14" s="43" t="s">
        <v>31</v>
      </c>
      <c r="E14" s="43" t="s">
        <v>54</v>
      </c>
      <c r="F14" s="43"/>
      <c r="G14" s="44"/>
      <c r="H14" s="45"/>
      <c r="I14" s="43"/>
      <c r="J14" s="25"/>
      <c r="K14" s="3"/>
    </row>
    <row r="15" spans="1:13" ht="30">
      <c r="A15" s="11"/>
      <c r="B15" s="34"/>
      <c r="C15" s="34"/>
      <c r="D15" s="34" t="s">
        <v>112</v>
      </c>
      <c r="E15" s="34"/>
      <c r="F15" s="34" t="s">
        <v>111</v>
      </c>
      <c r="G15" s="39" t="s">
        <v>113</v>
      </c>
      <c r="H15" s="38">
        <v>58.79</v>
      </c>
      <c r="I15" s="34"/>
      <c r="J15" s="14"/>
      <c r="K15" s="3"/>
    </row>
    <row r="16" spans="1:13" ht="30">
      <c r="A16" s="11"/>
      <c r="B16" s="34" t="s">
        <v>51</v>
      </c>
      <c r="C16" s="35" t="s">
        <v>57</v>
      </c>
      <c r="D16" s="34" t="s">
        <v>110</v>
      </c>
      <c r="E16" s="35"/>
      <c r="F16" s="34" t="s">
        <v>109</v>
      </c>
      <c r="G16" s="39" t="s">
        <v>114</v>
      </c>
      <c r="H16" s="38">
        <v>227.53</v>
      </c>
      <c r="I16" s="34"/>
      <c r="J16" s="14"/>
      <c r="K16" s="3"/>
    </row>
    <row r="17" spans="1:13" ht="30">
      <c r="A17" s="11"/>
      <c r="B17" s="34" t="s">
        <v>32</v>
      </c>
      <c r="C17" s="34"/>
      <c r="D17" s="34"/>
      <c r="E17" s="34" t="s">
        <v>59</v>
      </c>
      <c r="F17" s="34" t="s">
        <v>58</v>
      </c>
      <c r="G17" s="39" t="s">
        <v>61</v>
      </c>
      <c r="H17" s="38"/>
      <c r="I17" s="34"/>
      <c r="J17" s="14"/>
      <c r="K17" s="3"/>
    </row>
    <row r="18" spans="1:13" ht="30">
      <c r="A18" s="11"/>
      <c r="B18" s="35"/>
      <c r="C18" s="34"/>
      <c r="D18" s="34"/>
      <c r="E18" s="34" t="s">
        <v>60</v>
      </c>
      <c r="F18" s="34" t="s">
        <v>62</v>
      </c>
      <c r="G18" s="39">
        <v>600</v>
      </c>
      <c r="H18" s="38"/>
      <c r="I18" s="34"/>
      <c r="J18" s="14"/>
      <c r="K18" s="3"/>
    </row>
    <row r="19" spans="1:13" ht="45">
      <c r="A19" s="11"/>
      <c r="B19" s="34" t="s">
        <v>52</v>
      </c>
      <c r="C19" s="34"/>
      <c r="D19" s="34"/>
      <c r="E19" s="34" t="s">
        <v>63</v>
      </c>
      <c r="F19" s="34" t="s">
        <v>64</v>
      </c>
      <c r="G19" s="39">
        <v>72</v>
      </c>
      <c r="H19" s="38"/>
      <c r="I19" s="34"/>
      <c r="J19" s="14"/>
      <c r="K19" s="3"/>
    </row>
    <row r="20" spans="1:13">
      <c r="A20" s="11"/>
      <c r="B20" s="12"/>
      <c r="C20" s="12"/>
      <c r="D20" s="12" t="s">
        <v>119</v>
      </c>
      <c r="E20" s="12"/>
      <c r="F20" s="12" t="s">
        <v>120</v>
      </c>
      <c r="G20" s="15" t="s">
        <v>121</v>
      </c>
      <c r="H20" s="13">
        <v>347.36</v>
      </c>
      <c r="I20" s="12"/>
      <c r="J20" s="14"/>
      <c r="K20" s="3"/>
    </row>
    <row r="21" spans="1:13" ht="30">
      <c r="A21" s="21" t="s">
        <v>10</v>
      </c>
      <c r="B21" s="22" t="s">
        <v>7</v>
      </c>
      <c r="C21" s="22"/>
      <c r="D21" s="22" t="s">
        <v>2</v>
      </c>
      <c r="E21" s="22" t="s">
        <v>69</v>
      </c>
      <c r="F21" s="22"/>
      <c r="G21" s="23"/>
      <c r="H21" s="24"/>
      <c r="I21" s="22"/>
      <c r="J21" s="5"/>
      <c r="M21" s="2">
        <v>100</v>
      </c>
    </row>
    <row r="22" spans="1:13" ht="30">
      <c r="A22" s="11"/>
      <c r="B22" s="12" t="s">
        <v>11</v>
      </c>
      <c r="C22" s="12"/>
      <c r="D22" s="12" t="s">
        <v>50</v>
      </c>
      <c r="E22" s="12" t="s">
        <v>70</v>
      </c>
      <c r="F22" s="12"/>
      <c r="G22" s="15"/>
      <c r="H22" s="13"/>
      <c r="I22" s="12"/>
      <c r="J22" s="5"/>
      <c r="K22" s="3"/>
      <c r="M22" s="2">
        <f>SUM(M13:M21)</f>
        <v>100</v>
      </c>
    </row>
    <row r="23" spans="1:13" ht="75">
      <c r="A23" s="11"/>
      <c r="B23" s="12" t="s">
        <v>21</v>
      </c>
      <c r="C23" s="12"/>
      <c r="D23" s="12" t="s">
        <v>69</v>
      </c>
      <c r="E23" s="12" t="s">
        <v>23</v>
      </c>
      <c r="F23" s="12" t="s">
        <v>68</v>
      </c>
      <c r="G23" s="15"/>
      <c r="H23" s="13"/>
      <c r="I23" s="12"/>
      <c r="J23" s="5"/>
      <c r="K23" s="3"/>
    </row>
    <row r="24" spans="1:13">
      <c r="A24" s="11"/>
      <c r="B24" s="12"/>
      <c r="C24" s="12"/>
      <c r="D24" s="12"/>
      <c r="E24" s="12"/>
      <c r="F24" s="12"/>
      <c r="G24" s="15"/>
      <c r="H24" s="13"/>
      <c r="I24" s="12"/>
      <c r="J24" s="5"/>
      <c r="K24" s="3"/>
    </row>
    <row r="25" spans="1:13" ht="30">
      <c r="A25" s="21" t="s">
        <v>21</v>
      </c>
      <c r="B25" s="22" t="s">
        <v>11</v>
      </c>
      <c r="C25" s="22">
        <v>5</v>
      </c>
      <c r="D25" s="22" t="s">
        <v>101</v>
      </c>
      <c r="E25" s="22" t="s">
        <v>23</v>
      </c>
      <c r="F25" s="22" t="s">
        <v>106</v>
      </c>
      <c r="G25" s="23">
        <v>56.2</v>
      </c>
      <c r="H25" s="24">
        <v>281</v>
      </c>
      <c r="I25" s="22"/>
      <c r="J25" s="5"/>
    </row>
    <row r="26" spans="1:13">
      <c r="A26" s="11"/>
      <c r="B26" s="12" t="s">
        <v>43</v>
      </c>
      <c r="C26" s="12"/>
      <c r="D26" s="12"/>
      <c r="E26" s="12"/>
      <c r="F26" s="12" t="s">
        <v>44</v>
      </c>
      <c r="G26" s="15"/>
      <c r="H26" s="13">
        <v>0</v>
      </c>
      <c r="I26" s="12">
        <v>0</v>
      </c>
      <c r="J26" s="5">
        <v>0</v>
      </c>
    </row>
    <row r="27" spans="1:13">
      <c r="A27" s="17"/>
      <c r="B27" s="16"/>
      <c r="C27" s="16"/>
      <c r="D27" s="16"/>
      <c r="E27" s="16"/>
      <c r="F27" s="16"/>
      <c r="G27" s="18"/>
      <c r="H27" s="19"/>
      <c r="I27" s="16"/>
      <c r="J27" s="20"/>
    </row>
    <row r="28" spans="1:13">
      <c r="A28" s="21" t="s">
        <v>3</v>
      </c>
      <c r="B28" s="22" t="s">
        <v>10</v>
      </c>
      <c r="C28" s="22"/>
      <c r="D28" s="22" t="s">
        <v>2</v>
      </c>
      <c r="E28" s="22"/>
      <c r="F28" s="22"/>
      <c r="G28" s="23"/>
      <c r="H28" s="24"/>
      <c r="I28" s="22"/>
      <c r="J28" s="5"/>
      <c r="K28" s="3"/>
    </row>
    <row r="29" spans="1:13">
      <c r="A29" s="11"/>
      <c r="B29" s="12" t="s">
        <v>26</v>
      </c>
      <c r="C29" s="12"/>
      <c r="D29" s="12" t="s">
        <v>22</v>
      </c>
      <c r="E29" s="12" t="s">
        <v>49</v>
      </c>
      <c r="F29" s="12"/>
      <c r="G29" s="15"/>
      <c r="H29" s="13"/>
      <c r="I29" s="12"/>
      <c r="J29" s="5"/>
    </row>
    <row r="30" spans="1:13" ht="30">
      <c r="A30" s="11"/>
      <c r="B30" s="12" t="s">
        <v>73</v>
      </c>
      <c r="C30" s="12">
        <v>1</v>
      </c>
      <c r="D30" s="12"/>
      <c r="E30" s="12"/>
      <c r="F30" s="12" t="s">
        <v>107</v>
      </c>
      <c r="G30" s="15">
        <v>322</v>
      </c>
      <c r="H30" s="13">
        <v>322</v>
      </c>
      <c r="I30" s="12"/>
      <c r="J30" s="5"/>
    </row>
    <row r="31" spans="1:13">
      <c r="A31" s="17"/>
      <c r="B31" s="16"/>
      <c r="C31" s="16"/>
      <c r="D31" s="16"/>
      <c r="E31" s="16"/>
      <c r="F31" s="16"/>
      <c r="G31" s="18"/>
      <c r="H31" s="19"/>
      <c r="I31" s="16"/>
      <c r="J31" s="20"/>
    </row>
    <row r="32" spans="1:13" ht="45">
      <c r="A32" s="21" t="s">
        <v>24</v>
      </c>
      <c r="B32" s="22"/>
      <c r="C32" s="22"/>
      <c r="D32" s="22" t="s">
        <v>2</v>
      </c>
      <c r="E32" s="22" t="s">
        <v>25</v>
      </c>
      <c r="F32" s="22" t="s">
        <v>42</v>
      </c>
      <c r="G32" s="23"/>
      <c r="H32" s="24">
        <v>0</v>
      </c>
      <c r="I32" s="22">
        <v>0</v>
      </c>
      <c r="J32" s="5">
        <v>8</v>
      </c>
    </row>
    <row r="33" spans="1:10">
      <c r="A33" s="17"/>
      <c r="B33" s="16"/>
      <c r="C33" s="16"/>
      <c r="D33" s="16"/>
      <c r="E33" s="16"/>
      <c r="F33" s="16"/>
      <c r="G33" s="18"/>
      <c r="H33" s="19"/>
      <c r="I33" s="16"/>
      <c r="J33" s="20"/>
    </row>
    <row r="34" spans="1:10" ht="45">
      <c r="A34" s="21" t="s">
        <v>4</v>
      </c>
      <c r="B34" s="22" t="s">
        <v>12</v>
      </c>
      <c r="C34" s="22">
        <v>1</v>
      </c>
      <c r="D34" s="22"/>
      <c r="E34" s="22"/>
      <c r="F34" s="22" t="s">
        <v>41</v>
      </c>
      <c r="G34" s="23"/>
      <c r="H34" s="24">
        <v>0</v>
      </c>
      <c r="I34" s="22">
        <v>0</v>
      </c>
      <c r="J34" s="5">
        <v>0</v>
      </c>
    </row>
    <row r="35" spans="1:10" ht="90">
      <c r="A35" s="11"/>
      <c r="B35" s="12" t="s">
        <v>14</v>
      </c>
      <c r="C35" s="12">
        <v>1</v>
      </c>
      <c r="D35" s="12"/>
      <c r="E35" s="12"/>
      <c r="F35" s="12" t="s">
        <v>55</v>
      </c>
      <c r="G35" s="15" t="s">
        <v>66</v>
      </c>
      <c r="H35" s="13" t="s">
        <v>65</v>
      </c>
      <c r="I35" s="12"/>
      <c r="J35" s="5"/>
    </row>
    <row r="36" spans="1:10">
      <c r="A36" s="11"/>
      <c r="B36" s="12" t="s">
        <v>13</v>
      </c>
      <c r="C36" s="12">
        <v>1</v>
      </c>
      <c r="D36" s="12"/>
      <c r="E36" s="12"/>
      <c r="F36" s="12"/>
      <c r="G36" s="15">
        <v>40</v>
      </c>
      <c r="H36" s="13">
        <v>40</v>
      </c>
      <c r="I36" s="12"/>
      <c r="J36" s="5"/>
    </row>
    <row r="37" spans="1:10" ht="30">
      <c r="A37" s="11"/>
      <c r="B37" s="12" t="s">
        <v>56</v>
      </c>
      <c r="C37" s="12">
        <v>4</v>
      </c>
      <c r="D37" s="12" t="s">
        <v>105</v>
      </c>
      <c r="E37" s="12"/>
      <c r="F37" s="46" t="s">
        <v>104</v>
      </c>
      <c r="G37" s="15">
        <v>13.58</v>
      </c>
      <c r="H37" s="13">
        <v>54.32</v>
      </c>
      <c r="I37" s="12"/>
      <c r="J37" s="5"/>
    </row>
    <row r="38" spans="1:10">
      <c r="A38" s="17"/>
      <c r="B38" s="16"/>
      <c r="C38" s="16"/>
      <c r="D38" s="16"/>
      <c r="E38" s="16"/>
      <c r="F38" s="16"/>
      <c r="G38" s="18"/>
      <c r="H38" s="19"/>
      <c r="I38" s="16"/>
      <c r="J38" s="20"/>
    </row>
    <row r="39" spans="1:10" ht="30">
      <c r="A39" s="21" t="s">
        <v>15</v>
      </c>
      <c r="B39" s="26" t="s">
        <v>76</v>
      </c>
      <c r="C39" s="22"/>
      <c r="D39" s="22" t="s">
        <v>103</v>
      </c>
      <c r="E39" s="22" t="s">
        <v>95</v>
      </c>
      <c r="F39" s="22" t="s">
        <v>96</v>
      </c>
      <c r="G39" s="23">
        <v>6.99</v>
      </c>
      <c r="H39" s="24" t="s">
        <v>97</v>
      </c>
      <c r="I39" s="22"/>
      <c r="J39" s="5"/>
    </row>
    <row r="40" spans="1:10" ht="60">
      <c r="A40" s="11"/>
      <c r="B40" s="12" t="s">
        <v>67</v>
      </c>
      <c r="C40" s="12"/>
      <c r="D40" s="12"/>
      <c r="E40" s="12"/>
      <c r="F40" s="12" t="s">
        <v>108</v>
      </c>
      <c r="G40" s="15">
        <v>20</v>
      </c>
      <c r="H40" s="13">
        <v>20</v>
      </c>
      <c r="I40" s="12"/>
      <c r="J40" s="5"/>
    </row>
    <row r="41" spans="1:10">
      <c r="A41" s="11"/>
      <c r="B41" s="12" t="s">
        <v>71</v>
      </c>
      <c r="C41" s="12">
        <v>2</v>
      </c>
      <c r="D41" s="12"/>
      <c r="E41" s="12"/>
      <c r="F41" s="12" t="s">
        <v>72</v>
      </c>
      <c r="G41" s="15">
        <v>10</v>
      </c>
      <c r="H41" s="13">
        <v>20</v>
      </c>
      <c r="I41" s="12"/>
      <c r="J41" s="5"/>
    </row>
    <row r="42" spans="1:10" ht="60">
      <c r="A42" s="17"/>
      <c r="B42" s="16" t="s">
        <v>77</v>
      </c>
      <c r="C42" s="16"/>
      <c r="D42" s="16"/>
      <c r="E42" s="16"/>
      <c r="F42" s="19" t="s">
        <v>78</v>
      </c>
      <c r="G42" s="4" t="s">
        <v>79</v>
      </c>
      <c r="H42" s="19">
        <v>50</v>
      </c>
      <c r="I42" s="16"/>
      <c r="J42" s="20"/>
    </row>
    <row r="43" spans="1:10">
      <c r="A43" s="21" t="s">
        <v>16</v>
      </c>
      <c r="B43" s="22" t="s">
        <v>17</v>
      </c>
      <c r="C43" s="22"/>
      <c r="D43" s="22"/>
      <c r="E43" s="22"/>
      <c r="F43" s="22" t="s">
        <v>40</v>
      </c>
      <c r="G43" s="23"/>
      <c r="H43" s="24">
        <v>0</v>
      </c>
      <c r="I43" s="22">
        <v>0</v>
      </c>
      <c r="J43" s="5">
        <v>0</v>
      </c>
    </row>
    <row r="44" spans="1:10">
      <c r="A44" s="11"/>
      <c r="B44" s="12" t="s">
        <v>18</v>
      </c>
      <c r="C44" s="12"/>
      <c r="D44" s="12"/>
      <c r="E44" s="12"/>
      <c r="F44" s="12"/>
      <c r="G44" s="15"/>
      <c r="H44" s="13">
        <v>30</v>
      </c>
      <c r="I44" s="12"/>
      <c r="J44" s="5"/>
    </row>
    <row r="45" spans="1:10" ht="30">
      <c r="A45" s="11"/>
      <c r="B45" s="12" t="s">
        <v>20</v>
      </c>
      <c r="C45" s="12" t="s">
        <v>80</v>
      </c>
      <c r="D45" s="12"/>
      <c r="E45" s="12"/>
      <c r="F45" s="12"/>
      <c r="G45" s="15" t="s">
        <v>81</v>
      </c>
      <c r="H45" s="13">
        <v>62.55</v>
      </c>
      <c r="I45" s="12"/>
      <c r="J45" s="5"/>
    </row>
    <row r="46" spans="1:10" ht="60">
      <c r="A46" s="11"/>
      <c r="B46" s="12" t="s">
        <v>19</v>
      </c>
      <c r="C46" s="12">
        <v>100</v>
      </c>
      <c r="D46" s="12"/>
      <c r="E46" s="12"/>
      <c r="F46" s="12" t="s">
        <v>37</v>
      </c>
      <c r="G46" s="15"/>
      <c r="H46" s="13">
        <v>100</v>
      </c>
      <c r="I46" s="12">
        <v>0</v>
      </c>
      <c r="J46" s="5">
        <v>0</v>
      </c>
    </row>
    <row r="47" spans="1:10">
      <c r="A47" s="11"/>
      <c r="B47" s="10" t="s">
        <v>38</v>
      </c>
      <c r="C47" s="12"/>
      <c r="D47" s="12"/>
      <c r="E47" s="12"/>
      <c r="F47" s="12" t="s">
        <v>39</v>
      </c>
      <c r="G47" s="15"/>
      <c r="H47" s="13">
        <v>5</v>
      </c>
      <c r="I47" s="12">
        <v>0</v>
      </c>
      <c r="J47" s="5">
        <v>0</v>
      </c>
    </row>
    <row r="48" spans="1:10" ht="45">
      <c r="A48" s="17"/>
      <c r="B48" s="16" t="s">
        <v>29</v>
      </c>
      <c r="C48" s="16"/>
      <c r="D48" s="16"/>
      <c r="E48" s="16"/>
      <c r="F48" s="16" t="s">
        <v>34</v>
      </c>
      <c r="G48" s="18"/>
      <c r="H48" s="19">
        <v>50</v>
      </c>
      <c r="I48" s="16">
        <v>0</v>
      </c>
      <c r="J48" s="20">
        <v>4</v>
      </c>
    </row>
    <row r="49" spans="1:10">
      <c r="G49" s="27"/>
    </row>
    <row r="50" spans="1:10" ht="16" thickBot="1">
      <c r="A50" s="28" t="s">
        <v>35</v>
      </c>
      <c r="B50" s="29"/>
      <c r="C50" s="29"/>
      <c r="D50" s="29"/>
      <c r="E50" s="29"/>
      <c r="F50" s="29"/>
      <c r="G50" s="30"/>
      <c r="H50" s="31">
        <f>SUM(H5:H49)</f>
        <v>3619.1500000000005</v>
      </c>
      <c r="I50" s="29">
        <f>SUM(I5:I49)</f>
        <v>0</v>
      </c>
      <c r="J50" s="29">
        <f>SUM(J5:J49)</f>
        <v>12</v>
      </c>
    </row>
    <row r="52" spans="1:10">
      <c r="G52" s="32" t="s">
        <v>47</v>
      </c>
      <c r="H52" s="33">
        <v>3000</v>
      </c>
    </row>
    <row r="53" spans="1:10">
      <c r="G53" s="32" t="s">
        <v>48</v>
      </c>
      <c r="H53" s="33">
        <f>H52-H50</f>
        <v>-619.15000000000055</v>
      </c>
    </row>
    <row r="54" spans="1:10">
      <c r="H54" s="33"/>
    </row>
  </sheetData>
  <phoneticPr fontId="9" type="noConversion"/>
  <pageMargins left="0.75000000000000011" right="0.75000000000000011" top="1" bottom="1" header="0.5" footer="0.5"/>
  <pageSetup paperSize="9" scale="45" orientation="landscape" horizontalDpi="4294967292" verticalDpi="4294967292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Sianne Smith</dc:creator>
  <cp:lastModifiedBy>Laura Stephenson</cp:lastModifiedBy>
  <cp:lastPrinted>2014-09-28T20:08:52Z</cp:lastPrinted>
  <dcterms:created xsi:type="dcterms:W3CDTF">2014-09-16T03:26:31Z</dcterms:created>
  <dcterms:modified xsi:type="dcterms:W3CDTF">2014-09-28T20:19:49Z</dcterms:modified>
</cp:coreProperties>
</file>